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01.01.2023.-31.12.2023." sheetId="1" r:id="rId1"/>
  </sheets>
  <definedNames>
    <definedName name="_xlnm.Print_Titles" localSheetId="0">'01.01.2023.-31.12.2023.'!$5:$9</definedName>
  </definedNames>
  <calcPr fullCalcOnLoad="1"/>
</workbook>
</file>

<file path=xl/sharedStrings.xml><?xml version="1.0" encoding="utf-8"?>
<sst xmlns="http://schemas.openxmlformats.org/spreadsheetml/2006/main" count="56" uniqueCount="46">
  <si>
    <t>0008</t>
  </si>
  <si>
    <t>Укупно програмска активност 0008:</t>
  </si>
  <si>
    <t>0009</t>
  </si>
  <si>
    <t>Укупно програмска активност 0009:</t>
  </si>
  <si>
    <t>Стални трошкови</t>
  </si>
  <si>
    <t>Услуге по уговору</t>
  </si>
  <si>
    <t>Специјализоване услуге</t>
  </si>
  <si>
    <t>Новчане казне и пенали по решењу судова</t>
  </si>
  <si>
    <t>Плате, додаци и накнаде запослених (зараде)</t>
  </si>
  <si>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</si>
  <si>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</si>
  <si>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</si>
  <si>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</si>
  <si>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запосленима и остали посебни расходи</t>
  </si>
  <si>
    <t>Трошкови путовања</t>
  </si>
  <si>
    <t>Текуће поправке и одржавање</t>
  </si>
  <si>
    <t>Материјал</t>
  </si>
  <si>
    <t>Порези, обавезне таксе и казне</t>
  </si>
  <si>
    <t>Машине и опрема</t>
  </si>
  <si>
    <t>Раздео</t>
  </si>
  <si>
    <t>Опис</t>
  </si>
  <si>
    <t>Екон.класификација</t>
  </si>
  <si>
    <t>Општи послови по питању рада</t>
  </si>
  <si>
    <t xml:space="preserve"> </t>
  </si>
  <si>
    <t>Накнада штете за повреде или штету нанету од стране државних органа</t>
  </si>
  <si>
    <t>(за извор финансирања 01 - Приходи из буџета)</t>
  </si>
  <si>
    <t xml:space="preserve"> Глава</t>
  </si>
  <si>
    <t>Програм</t>
  </si>
  <si>
    <t>Функција</t>
  </si>
  <si>
    <t>Програмска активност / Пројекат</t>
  </si>
  <si>
    <t>Општи ек.и комерцијални послови и послови по питању рада</t>
  </si>
  <si>
    <t>Администрација и управљање</t>
  </si>
  <si>
    <t>Социјална заштита</t>
  </si>
  <si>
    <t>УКУПНО ПРОГРАМ   0 9 0 2:</t>
  </si>
  <si>
    <t>0902</t>
  </si>
  <si>
    <t>0010</t>
  </si>
  <si>
    <t>Укупно програмска активност 0010:</t>
  </si>
  <si>
    <t>Сарадња са међународним институцијама у области социјалног осигурања</t>
  </si>
  <si>
    <t xml:space="preserve">Дотације међународним организацијама </t>
  </si>
  <si>
    <t>Нематеријална имовина</t>
  </si>
  <si>
    <r>
      <t>Одобрена средства у складу са Законом о буџету РС за 2023.годину ("Службени гласник РС"</t>
    </r>
    <r>
      <rPr>
        <b/>
        <sz val="10"/>
        <rFont val="Times New Roman"/>
        <family val="1"/>
      </rPr>
      <t>, број 138/22)</t>
    </r>
  </si>
  <si>
    <t>Одобрена средства у складу са Ребалансом буџета ("Службени гласник РС", брoj 75/23    )</t>
  </si>
  <si>
    <t xml:space="preserve">Примeна међународних уговора о социјалном осигурању </t>
  </si>
  <si>
    <t>ПОДАЦИ О ПЛАНИРАНИМ ПРИХОДИМА ЗА 2023. ГОДИНУ И ИЗВРШЕЊУ БУЏЕТА ЗА ПЕРИОД 01.01.2023. - 31.12.2023. ГОДИНЕ</t>
  </si>
  <si>
    <t>Извршење буџета за период 01.01.2023.-31.12.2023.</t>
  </si>
  <si>
    <t>Проценат извршења средстава из буџета за период 01.01.2023. -31.12.2023.године</t>
  </si>
</sst>
</file>

<file path=xl/styles.xml><?xml version="1.0" encoding="utf-8"?>
<styleSheet xmlns="http://schemas.openxmlformats.org/spreadsheetml/2006/main">
  <numFmts count="35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_-;\-* #,##0_-;_-* &quot;-&quot;_-;_-@_-"/>
    <numFmt numFmtId="44" formatCode="_-* #,##0.00\ &quot;Din&quot;_-;\-* #,##0.00\ &quot;Din&quot;_-;_-* &quot;-&quot;??\ &quot;Din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;\-#,##0;"/>
    <numFmt numFmtId="189" formatCode="#,##0.0"/>
    <numFmt numFmtId="190" formatCode="[$-241A]dddd\,\ dd\.\ mmmm\ yyyy\."/>
  </numFmts>
  <fonts count="45">
    <font>
      <sz val="10"/>
      <name val="Arial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16" borderId="0" applyNumberFormat="0" applyBorder="0" applyAlignment="0" applyProtection="0"/>
    <xf numFmtId="0" fontId="2" fillId="22" borderId="0" applyNumberFormat="0" applyBorder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1" applyNumberFormat="0" applyAlignment="0" applyProtection="0"/>
    <xf numFmtId="0" fontId="39" fillId="0" borderId="6" applyNumberFormat="0" applyFill="0" applyAlignment="0" applyProtection="0"/>
    <xf numFmtId="0" fontId="40" fillId="29" borderId="0" applyNumberFormat="0" applyBorder="0" applyAlignment="0" applyProtection="0"/>
    <xf numFmtId="0" fontId="0" fillId="30" borderId="7" applyNumberFormat="0" applyFont="0" applyAlignment="0" applyProtection="0"/>
    <xf numFmtId="0" fontId="41" fillId="25" borderId="8" applyNumberFormat="0" applyAlignment="0" applyProtection="0"/>
    <xf numFmtId="9" fontId="0" fillId="0" borderId="0" applyFont="0" applyFill="0" applyBorder="0" applyAlignment="0" applyProtection="0"/>
    <xf numFmtId="0" fontId="1" fillId="0" borderId="0">
      <alignment vertical="top"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31" borderId="0" xfId="0" applyNumberFormat="1" applyFont="1" applyFill="1" applyAlignment="1">
      <alignment/>
    </xf>
    <xf numFmtId="0" fontId="9" fillId="31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8" fillId="4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" fontId="9" fillId="0" borderId="11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3" fontId="4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center"/>
    </xf>
    <xf numFmtId="0" fontId="9" fillId="4" borderId="0" xfId="0" applyFont="1" applyFill="1" applyAlignment="1">
      <alignment/>
    </xf>
    <xf numFmtId="49" fontId="8" fillId="4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49" fontId="8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3" fontId="3" fillId="4" borderId="0" xfId="0" applyNumberFormat="1" applyFont="1" applyFill="1" applyAlignment="1">
      <alignment/>
    </xf>
    <xf numFmtId="4" fontId="8" fillId="4" borderId="0" xfId="0" applyNumberFormat="1" applyFont="1" applyFill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 wrapText="1"/>
    </xf>
    <xf numFmtId="3" fontId="4" fillId="0" borderId="12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0" fontId="3" fillId="0" borderId="0" xfId="0" applyFont="1" applyFill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3" fontId="3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49" fontId="9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 wrapText="1"/>
    </xf>
    <xf numFmtId="4" fontId="3" fillId="4" borderId="0" xfId="0" applyNumberFormat="1" applyFont="1" applyFill="1" applyAlignment="1">
      <alignment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3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 vertical="center"/>
    </xf>
    <xf numFmtId="4" fontId="9" fillId="31" borderId="0" xfId="0" applyNumberFormat="1" applyFont="1" applyFill="1" applyAlignment="1">
      <alignment/>
    </xf>
    <xf numFmtId="0" fontId="8" fillId="31" borderId="0" xfId="0" applyFont="1" applyFill="1" applyAlignment="1">
      <alignment horizontal="center" vertical="center" wrapText="1"/>
    </xf>
    <xf numFmtId="49" fontId="3" fillId="4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8" fillId="0" borderId="0" xfId="0" applyFont="1" applyAlignment="1">
      <alignment horizontal="right" wrapText="1"/>
    </xf>
    <xf numFmtId="3" fontId="3" fillId="4" borderId="0" xfId="0" applyNumberFormat="1" applyFont="1" applyFill="1" applyAlignment="1">
      <alignment horizontal="right"/>
    </xf>
    <xf numFmtId="4" fontId="3" fillId="4" borderId="0" xfId="0" applyNumberFormat="1" applyFont="1" applyFill="1" applyAlignment="1">
      <alignment horizontal="right"/>
    </xf>
    <xf numFmtId="0" fontId="8" fillId="0" borderId="0" xfId="0" applyFont="1" applyFill="1" applyBorder="1" applyAlignment="1">
      <alignment horizontal="center" vertical="top" wrapText="1"/>
    </xf>
    <xf numFmtId="0" fontId="3" fillId="8" borderId="0" xfId="0" applyFont="1" applyFill="1" applyBorder="1" applyAlignment="1">
      <alignment horizontal="left" vertical="center" wrapText="1"/>
    </xf>
    <xf numFmtId="3" fontId="3" fillId="8" borderId="0" xfId="0" applyNumberFormat="1" applyFont="1" applyFill="1" applyAlignment="1">
      <alignment horizontal="right"/>
    </xf>
    <xf numFmtId="4" fontId="3" fillId="8" borderId="0" xfId="0" applyNumberFormat="1" applyFont="1" applyFill="1" applyAlignment="1">
      <alignment horizontal="right"/>
    </xf>
    <xf numFmtId="3" fontId="4" fillId="0" borderId="10" xfId="0" applyNumberFormat="1" applyFont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4" fillId="32" borderId="12" xfId="0" applyNumberFormat="1" applyFont="1" applyFill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Fill="1" applyBorder="1" applyAlignment="1">
      <alignment horizontal="left" vertical="top" wrapText="1"/>
    </xf>
    <xf numFmtId="3" fontId="4" fillId="0" borderId="14" xfId="0" applyNumberFormat="1" applyFont="1" applyBorder="1" applyAlignment="1">
      <alignment/>
    </xf>
    <xf numFmtId="3" fontId="3" fillId="4" borderId="0" xfId="0" applyNumberFormat="1" applyFont="1" applyFill="1" applyAlignment="1">
      <alignment horizontal="right" wrapText="1"/>
    </xf>
    <xf numFmtId="0" fontId="8" fillId="0" borderId="0" xfId="0" applyFont="1" applyAlignment="1">
      <alignment horizontal="left" vertical="top" wrapText="1"/>
    </xf>
    <xf numFmtId="3" fontId="9" fillId="0" borderId="10" xfId="0" applyNumberFormat="1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top" wrapText="1"/>
    </xf>
    <xf numFmtId="3" fontId="9" fillId="0" borderId="12" xfId="0" applyNumberFormat="1" applyFont="1" applyBorder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 horizontal="right" vertical="top"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8" borderId="0" xfId="0" applyNumberFormat="1" applyFont="1" applyFill="1" applyAlignment="1">
      <alignment horizontal="right" wrapText="1"/>
    </xf>
    <xf numFmtId="0" fontId="7" fillId="31" borderId="0" xfId="0" applyFont="1" applyFill="1" applyAlignment="1">
      <alignment horizontal="center" vertical="center" wrapText="1"/>
    </xf>
    <xf numFmtId="0" fontId="8" fillId="31" borderId="0" xfId="0" applyFont="1" applyFill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textRotation="90" wrapText="1"/>
    </xf>
    <xf numFmtId="0" fontId="3" fillId="4" borderId="13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3" fontId="3" fillId="4" borderId="14" xfId="0" applyNumberFormat="1" applyFont="1" applyFill="1" applyBorder="1" applyAlignment="1">
      <alignment horizontal="center" vertical="center" wrapText="1"/>
    </xf>
    <xf numFmtId="3" fontId="3" fillId="4" borderId="13" xfId="0" applyNumberFormat="1" applyFont="1" applyFill="1" applyBorder="1" applyAlignment="1">
      <alignment horizontal="center" vertical="center" wrapText="1"/>
    </xf>
    <xf numFmtId="3" fontId="3" fillId="4" borderId="15" xfId="0" applyNumberFormat="1" applyFont="1" applyFill="1" applyBorder="1" applyAlignment="1">
      <alignment horizontal="center" vertical="center" wrapText="1"/>
    </xf>
    <xf numFmtId="4" fontId="3" fillId="4" borderId="14" xfId="0" applyNumberFormat="1" applyFont="1" applyFill="1" applyBorder="1" applyAlignment="1">
      <alignment horizontal="center" vertical="center" wrapText="1"/>
    </xf>
    <xf numFmtId="4" fontId="3" fillId="4" borderId="13" xfId="0" applyNumberFormat="1" applyFont="1" applyFill="1" applyBorder="1" applyAlignment="1">
      <alignment horizontal="center" vertical="center" wrapText="1"/>
    </xf>
    <xf numFmtId="4" fontId="3" fillId="4" borderId="15" xfId="0" applyNumberFormat="1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49" fontId="8" fillId="4" borderId="14" xfId="0" applyNumberFormat="1" applyFont="1" applyFill="1" applyBorder="1" applyAlignment="1">
      <alignment horizontal="center" vertical="center" textRotation="90" wrapText="1"/>
    </xf>
    <xf numFmtId="49" fontId="8" fillId="4" borderId="13" xfId="0" applyNumberFormat="1" applyFont="1" applyFill="1" applyBorder="1" applyAlignment="1">
      <alignment horizontal="center" vertical="center" textRotation="90" wrapText="1"/>
    </xf>
    <xf numFmtId="49" fontId="8" fillId="4" borderId="15" xfId="0" applyNumberFormat="1" applyFont="1" applyFill="1" applyBorder="1" applyAlignment="1">
      <alignment horizontal="center" vertical="center" textRotation="90" wrapText="1"/>
    </xf>
    <xf numFmtId="0" fontId="8" fillId="4" borderId="14" xfId="0" applyFont="1" applyFill="1" applyBorder="1" applyAlignment="1">
      <alignment horizontal="center" vertical="center" textRotation="90" wrapText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15" xfId="0" applyFont="1" applyFill="1" applyBorder="1" applyAlignment="1">
      <alignment horizontal="center" vertical="center" textRotation="90" wrapText="1"/>
    </xf>
    <xf numFmtId="0" fontId="8" fillId="4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3" fillId="4" borderId="1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6"/>
  <sheetViews>
    <sheetView tabSelected="1" zoomScalePageLayoutView="0" workbookViewId="0" topLeftCell="A26">
      <selection activeCell="K58" sqref="K58"/>
    </sheetView>
  </sheetViews>
  <sheetFormatPr defaultColWidth="4.7109375" defaultRowHeight="12.75"/>
  <cols>
    <col min="1" max="1" width="3.00390625" style="13" customWidth="1"/>
    <col min="2" max="2" width="4.421875" style="14" customWidth="1"/>
    <col min="3" max="3" width="7.00390625" style="14" customWidth="1"/>
    <col min="4" max="4" width="6.28125" style="14" customWidth="1"/>
    <col min="5" max="5" width="6.28125" style="15" customWidth="1"/>
    <col min="6" max="6" width="4.7109375" style="4" customWidth="1"/>
    <col min="7" max="7" width="54.28125" style="5" customWidth="1"/>
    <col min="8" max="8" width="15.7109375" style="5" customWidth="1"/>
    <col min="9" max="9" width="15.7109375" style="21" customWidth="1"/>
    <col min="10" max="10" width="16.28125" style="0" customWidth="1"/>
    <col min="11" max="11" width="19.7109375" style="7" customWidth="1"/>
    <col min="12" max="16384" width="4.7109375" style="3" customWidth="1"/>
  </cols>
  <sheetData>
    <row r="1" spans="1:11" s="2" customFormat="1" ht="19.5" customHeight="1">
      <c r="A1" s="107" t="s">
        <v>43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s="2" customFormat="1" ht="12.75" customHeight="1">
      <c r="A2" s="107" t="s">
        <v>25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</row>
    <row r="3" spans="1:11" s="2" customFormat="1" ht="18" customHeight="1">
      <c r="A3" s="108"/>
      <c r="B3" s="108"/>
      <c r="C3" s="108"/>
      <c r="D3" s="108"/>
      <c r="E3" s="108"/>
      <c r="F3" s="108"/>
      <c r="G3" s="108"/>
      <c r="H3" s="78"/>
      <c r="I3" s="1"/>
      <c r="K3" s="77"/>
    </row>
    <row r="4" ht="11.25" customHeight="1" hidden="1">
      <c r="I4" s="16"/>
    </row>
    <row r="5" spans="1:11" ht="33" customHeight="1">
      <c r="A5" s="109" t="s">
        <v>19</v>
      </c>
      <c r="B5" s="109" t="s">
        <v>26</v>
      </c>
      <c r="C5" s="109" t="s">
        <v>27</v>
      </c>
      <c r="D5" s="121" t="s">
        <v>28</v>
      </c>
      <c r="E5" s="121" t="s">
        <v>29</v>
      </c>
      <c r="F5" s="124" t="s">
        <v>21</v>
      </c>
      <c r="G5" s="118" t="s">
        <v>20</v>
      </c>
      <c r="H5" s="129" t="s">
        <v>40</v>
      </c>
      <c r="I5" s="112" t="s">
        <v>41</v>
      </c>
      <c r="J5" s="112" t="s">
        <v>44</v>
      </c>
      <c r="K5" s="115" t="s">
        <v>45</v>
      </c>
    </row>
    <row r="6" spans="1:11" ht="12" customHeight="1">
      <c r="A6" s="110"/>
      <c r="B6" s="110"/>
      <c r="C6" s="110"/>
      <c r="D6" s="122"/>
      <c r="E6" s="122"/>
      <c r="F6" s="125"/>
      <c r="G6" s="119"/>
      <c r="H6" s="130"/>
      <c r="I6" s="113"/>
      <c r="J6" s="113"/>
      <c r="K6" s="116"/>
    </row>
    <row r="7" spans="1:11" ht="58.5" customHeight="1">
      <c r="A7" s="110"/>
      <c r="B7" s="110"/>
      <c r="C7" s="110"/>
      <c r="D7" s="122"/>
      <c r="E7" s="122"/>
      <c r="F7" s="125"/>
      <c r="G7" s="119"/>
      <c r="H7" s="130"/>
      <c r="I7" s="113"/>
      <c r="J7" s="113"/>
      <c r="K7" s="116"/>
    </row>
    <row r="8" spans="1:11" ht="12" customHeight="1">
      <c r="A8" s="110"/>
      <c r="B8" s="110"/>
      <c r="C8" s="110"/>
      <c r="D8" s="122"/>
      <c r="E8" s="122"/>
      <c r="F8" s="125"/>
      <c r="G8" s="119"/>
      <c r="H8" s="130"/>
      <c r="I8" s="113"/>
      <c r="J8" s="113"/>
      <c r="K8" s="116"/>
    </row>
    <row r="9" spans="1:11" ht="2.25" customHeight="1">
      <c r="A9" s="111"/>
      <c r="B9" s="111"/>
      <c r="C9" s="111"/>
      <c r="D9" s="123"/>
      <c r="E9" s="123"/>
      <c r="F9" s="126"/>
      <c r="G9" s="120"/>
      <c r="H9" s="131"/>
      <c r="I9" s="114"/>
      <c r="J9" s="114"/>
      <c r="K9" s="117"/>
    </row>
    <row r="10" spans="1:8" ht="16.5" customHeight="1">
      <c r="A10" s="17"/>
      <c r="B10" s="18"/>
      <c r="C10" s="18"/>
      <c r="D10" s="18"/>
      <c r="E10" s="19"/>
      <c r="F10" s="19"/>
      <c r="G10" s="20"/>
      <c r="H10" s="83"/>
    </row>
    <row r="11" spans="1:11" ht="17.25" customHeight="1">
      <c r="A11" s="22"/>
      <c r="B11" s="23"/>
      <c r="C11" s="79" t="s">
        <v>34</v>
      </c>
      <c r="D11" s="24"/>
      <c r="E11" s="25"/>
      <c r="F11" s="26"/>
      <c r="G11" s="127" t="s">
        <v>32</v>
      </c>
      <c r="H11" s="128"/>
      <c r="I11" s="128"/>
      <c r="J11" s="128"/>
      <c r="K11" s="128"/>
    </row>
    <row r="12" spans="1:11" ht="17.25" customHeight="1">
      <c r="A12" s="22"/>
      <c r="B12" s="23"/>
      <c r="C12" s="23"/>
      <c r="D12" s="27">
        <v>410</v>
      </c>
      <c r="E12" s="28"/>
      <c r="F12" s="29"/>
      <c r="G12" s="9" t="s">
        <v>30</v>
      </c>
      <c r="H12" s="97">
        <f>H31</f>
        <v>12526000</v>
      </c>
      <c r="I12" s="85">
        <f>I31</f>
        <v>13941000</v>
      </c>
      <c r="J12" s="85">
        <f>J31</f>
        <v>13554740.830000002</v>
      </c>
      <c r="K12" s="86">
        <f>J12/I12*100</f>
        <v>97.22932953159746</v>
      </c>
    </row>
    <row r="13" spans="1:8" ht="12.75">
      <c r="A13" s="22"/>
      <c r="B13" s="23"/>
      <c r="C13" s="23"/>
      <c r="D13" s="3"/>
      <c r="E13" s="32" t="s">
        <v>35</v>
      </c>
      <c r="F13" s="33"/>
      <c r="G13" s="20" t="s">
        <v>31</v>
      </c>
      <c r="H13" s="98"/>
    </row>
    <row r="14" spans="1:11" ht="12.75">
      <c r="A14" s="22"/>
      <c r="B14" s="23"/>
      <c r="C14" s="23"/>
      <c r="D14" s="23"/>
      <c r="E14" s="32"/>
      <c r="F14" s="34">
        <v>411</v>
      </c>
      <c r="G14" s="10" t="s">
        <v>8</v>
      </c>
      <c r="H14" s="99">
        <v>5955000</v>
      </c>
      <c r="I14" s="35">
        <v>6190000</v>
      </c>
      <c r="J14" s="35">
        <v>6182641.8</v>
      </c>
      <c r="K14" s="36">
        <f aca="true" t="shared" si="0" ref="K14:K31">J14/I14*100</f>
        <v>99.88112762520194</v>
      </c>
    </row>
    <row r="15" spans="1:11" ht="12.75">
      <c r="A15" s="22"/>
      <c r="B15" s="23"/>
      <c r="C15" s="23"/>
      <c r="D15" s="23"/>
      <c r="E15" s="32"/>
      <c r="F15" s="34">
        <v>412</v>
      </c>
      <c r="G15" s="10" t="s">
        <v>9</v>
      </c>
      <c r="H15" s="99">
        <v>903000</v>
      </c>
      <c r="I15" s="35">
        <v>977000</v>
      </c>
      <c r="J15" s="35">
        <v>936670.28</v>
      </c>
      <c r="K15" s="36">
        <f t="shared" si="0"/>
        <v>95.87208597748209</v>
      </c>
    </row>
    <row r="16" spans="1:11" s="39" customFormat="1" ht="12.75">
      <c r="A16" s="22"/>
      <c r="B16" s="37"/>
      <c r="C16" s="37"/>
      <c r="D16" s="37"/>
      <c r="E16" s="38"/>
      <c r="F16" s="34">
        <v>413</v>
      </c>
      <c r="G16" s="10" t="s">
        <v>10</v>
      </c>
      <c r="H16" s="99">
        <v>50000</v>
      </c>
      <c r="I16" s="35">
        <v>50000</v>
      </c>
      <c r="J16" s="35">
        <v>50000</v>
      </c>
      <c r="K16" s="36">
        <f t="shared" si="0"/>
        <v>100</v>
      </c>
    </row>
    <row r="17" spans="6:11" ht="12.75">
      <c r="F17" s="34">
        <v>414</v>
      </c>
      <c r="G17" s="10" t="s">
        <v>11</v>
      </c>
      <c r="H17" s="99">
        <v>165000</v>
      </c>
      <c r="I17" s="35">
        <v>1000</v>
      </c>
      <c r="J17" s="35">
        <v>0</v>
      </c>
      <c r="K17" s="36">
        <f t="shared" si="0"/>
        <v>0</v>
      </c>
    </row>
    <row r="18" spans="1:11" s="39" customFormat="1" ht="12" customHeight="1">
      <c r="A18" s="22"/>
      <c r="B18" s="23"/>
      <c r="C18" s="23"/>
      <c r="D18" s="23"/>
      <c r="E18" s="32"/>
      <c r="F18" s="34">
        <v>415</v>
      </c>
      <c r="G18" s="10" t="s">
        <v>12</v>
      </c>
      <c r="H18" s="99">
        <v>180000</v>
      </c>
      <c r="I18" s="35">
        <v>128000</v>
      </c>
      <c r="J18" s="35">
        <v>111720</v>
      </c>
      <c r="K18" s="36">
        <f t="shared" si="0"/>
        <v>87.28125</v>
      </c>
    </row>
    <row r="19" spans="1:11" s="39" customFormat="1" ht="12" customHeight="1">
      <c r="A19" s="22"/>
      <c r="B19" s="23"/>
      <c r="C19" s="23"/>
      <c r="D19" s="23"/>
      <c r="E19" s="32"/>
      <c r="F19" s="34">
        <v>416</v>
      </c>
      <c r="G19" s="10" t="s">
        <v>13</v>
      </c>
      <c r="H19" s="99">
        <v>1000</v>
      </c>
      <c r="I19" s="35">
        <v>1000</v>
      </c>
      <c r="J19" s="35">
        <v>0</v>
      </c>
      <c r="K19" s="36">
        <f t="shared" si="0"/>
        <v>0</v>
      </c>
    </row>
    <row r="20" spans="1:11" s="39" customFormat="1" ht="12" customHeight="1">
      <c r="A20" s="22"/>
      <c r="B20" s="23"/>
      <c r="C20" s="23"/>
      <c r="D20" s="23"/>
      <c r="E20" s="32"/>
      <c r="F20" s="34">
        <v>421</v>
      </c>
      <c r="G20" s="10" t="s">
        <v>4</v>
      </c>
      <c r="H20" s="99">
        <v>1479000</v>
      </c>
      <c r="I20" s="35">
        <v>1579000</v>
      </c>
      <c r="J20" s="35">
        <v>1350818.07</v>
      </c>
      <c r="K20" s="36">
        <f t="shared" si="0"/>
        <v>85.54895946801774</v>
      </c>
    </row>
    <row r="21" spans="1:11" s="39" customFormat="1" ht="12" customHeight="1">
      <c r="A21" s="22"/>
      <c r="B21" s="23"/>
      <c r="C21" s="23"/>
      <c r="D21" s="23"/>
      <c r="E21" s="32"/>
      <c r="F21" s="34">
        <v>422</v>
      </c>
      <c r="G21" s="10" t="s">
        <v>14</v>
      </c>
      <c r="H21" s="99">
        <v>350000</v>
      </c>
      <c r="I21" s="35">
        <v>350000</v>
      </c>
      <c r="J21" s="35">
        <v>317903.05</v>
      </c>
      <c r="K21" s="36">
        <f t="shared" si="0"/>
        <v>90.82944285714285</v>
      </c>
    </row>
    <row r="22" spans="1:11" ht="12.75">
      <c r="A22" s="22"/>
      <c r="B22" s="37"/>
      <c r="C22" s="37"/>
      <c r="D22" s="37"/>
      <c r="E22" s="38"/>
      <c r="F22" s="34">
        <v>423</v>
      </c>
      <c r="G22" s="10" t="s">
        <v>5</v>
      </c>
      <c r="H22" s="99">
        <v>2300000</v>
      </c>
      <c r="I22" s="35">
        <v>3050000</v>
      </c>
      <c r="J22" s="35">
        <v>3010381.04</v>
      </c>
      <c r="K22" s="36">
        <f t="shared" si="0"/>
        <v>98.70101770491803</v>
      </c>
    </row>
    <row r="23" spans="6:11" ht="12.75">
      <c r="F23" s="34">
        <v>424</v>
      </c>
      <c r="G23" s="10" t="s">
        <v>6</v>
      </c>
      <c r="H23" s="99">
        <v>200000</v>
      </c>
      <c r="I23" s="35">
        <v>250000</v>
      </c>
      <c r="J23" s="35">
        <v>239200</v>
      </c>
      <c r="K23" s="36">
        <f t="shared" si="0"/>
        <v>95.67999999999999</v>
      </c>
    </row>
    <row r="24" spans="1:11" ht="12" customHeight="1">
      <c r="A24" s="22"/>
      <c r="B24" s="23"/>
      <c r="C24" s="23"/>
      <c r="D24" s="23"/>
      <c r="E24" s="32"/>
      <c r="F24" s="40">
        <v>425</v>
      </c>
      <c r="G24" s="10" t="s">
        <v>15</v>
      </c>
      <c r="H24" s="99">
        <v>350000</v>
      </c>
      <c r="I24" s="35">
        <v>350000</v>
      </c>
      <c r="J24" s="35">
        <v>348341</v>
      </c>
      <c r="K24" s="36">
        <f t="shared" si="0"/>
        <v>99.52600000000001</v>
      </c>
    </row>
    <row r="25" spans="1:11" ht="12.75">
      <c r="A25" s="22"/>
      <c r="B25" s="23"/>
      <c r="C25" s="23"/>
      <c r="D25" s="23"/>
      <c r="E25" s="32"/>
      <c r="F25" s="34">
        <v>426</v>
      </c>
      <c r="G25" s="10" t="s">
        <v>16</v>
      </c>
      <c r="H25" s="99">
        <v>476000</v>
      </c>
      <c r="I25" s="35">
        <v>478000</v>
      </c>
      <c r="J25" s="35">
        <v>475685.59</v>
      </c>
      <c r="K25" s="36">
        <f t="shared" si="0"/>
        <v>99.51581380753139</v>
      </c>
    </row>
    <row r="26" spans="1:11" ht="12.75">
      <c r="A26" s="22"/>
      <c r="B26" s="23"/>
      <c r="C26" s="23"/>
      <c r="D26" s="23"/>
      <c r="E26" s="32"/>
      <c r="F26" s="34">
        <v>482</v>
      </c>
      <c r="G26" s="10" t="s">
        <v>17</v>
      </c>
      <c r="H26" s="99">
        <v>15000</v>
      </c>
      <c r="I26" s="35">
        <v>15000</v>
      </c>
      <c r="J26" s="35">
        <v>14284</v>
      </c>
      <c r="K26" s="36">
        <f t="shared" si="0"/>
        <v>95.22666666666667</v>
      </c>
    </row>
    <row r="27" spans="1:11" ht="12.75">
      <c r="A27" s="22"/>
      <c r="B27" s="23"/>
      <c r="C27" s="23"/>
      <c r="D27" s="23"/>
      <c r="E27" s="32"/>
      <c r="F27" s="34">
        <v>483</v>
      </c>
      <c r="G27" s="10" t="s">
        <v>7</v>
      </c>
      <c r="H27" s="99">
        <v>1000</v>
      </c>
      <c r="I27" s="35">
        <v>1000</v>
      </c>
      <c r="J27" s="35">
        <v>0</v>
      </c>
      <c r="K27" s="36">
        <f t="shared" si="0"/>
        <v>0</v>
      </c>
    </row>
    <row r="28" spans="1:11" ht="12" customHeight="1" thickBot="1">
      <c r="A28" s="22"/>
      <c r="B28" s="23"/>
      <c r="C28" s="23"/>
      <c r="D28" s="23"/>
      <c r="E28" s="32"/>
      <c r="F28" s="41">
        <v>485</v>
      </c>
      <c r="G28" s="42" t="s">
        <v>24</v>
      </c>
      <c r="H28" s="99">
        <v>1000</v>
      </c>
      <c r="I28" s="35">
        <v>1000</v>
      </c>
      <c r="J28" s="35">
        <v>0</v>
      </c>
      <c r="K28" s="36">
        <f t="shared" si="0"/>
        <v>0</v>
      </c>
    </row>
    <row r="29" spans="1:11" ht="12" customHeight="1">
      <c r="A29" s="22"/>
      <c r="B29" s="23"/>
      <c r="C29" s="23"/>
      <c r="D29" s="23"/>
      <c r="E29" s="32"/>
      <c r="F29" s="94">
        <v>512</v>
      </c>
      <c r="G29" s="95" t="s">
        <v>18</v>
      </c>
      <c r="H29" s="100">
        <v>99000</v>
      </c>
      <c r="I29" s="96">
        <v>519000</v>
      </c>
      <c r="J29" s="96">
        <v>517096</v>
      </c>
      <c r="K29" s="36">
        <f t="shared" si="0"/>
        <v>99.63314065510598</v>
      </c>
    </row>
    <row r="30" spans="1:11" ht="12" customHeight="1" thickBot="1">
      <c r="A30" s="22"/>
      <c r="B30" s="23"/>
      <c r="C30" s="23"/>
      <c r="D30" s="23"/>
      <c r="E30" s="32"/>
      <c r="F30" s="41">
        <v>515</v>
      </c>
      <c r="G30" s="42" t="s">
        <v>39</v>
      </c>
      <c r="H30" s="101">
        <v>1000</v>
      </c>
      <c r="I30" s="93">
        <v>1000</v>
      </c>
      <c r="J30" s="43">
        <v>0</v>
      </c>
      <c r="K30" s="44">
        <f t="shared" si="0"/>
        <v>0</v>
      </c>
    </row>
    <row r="31" spans="1:11" s="48" customFormat="1" ht="21.75" customHeight="1">
      <c r="A31" s="22"/>
      <c r="B31" s="45"/>
      <c r="C31" s="45"/>
      <c r="D31" s="45"/>
      <c r="E31" s="11"/>
      <c r="F31" s="46"/>
      <c r="G31" s="8" t="s">
        <v>36</v>
      </c>
      <c r="H31" s="102">
        <f>SUM(H14:H30)</f>
        <v>12526000</v>
      </c>
      <c r="I31" s="47">
        <f>SUM(I14:I30)</f>
        <v>13941000</v>
      </c>
      <c r="J31" s="47">
        <f>SUM(J14:J30)</f>
        <v>13554740.830000002</v>
      </c>
      <c r="K31" s="66">
        <f t="shared" si="0"/>
        <v>97.22932953159746</v>
      </c>
    </row>
    <row r="32" spans="1:8" ht="10.5" customHeight="1">
      <c r="A32" s="17"/>
      <c r="B32" s="18"/>
      <c r="C32" s="18"/>
      <c r="D32" s="18"/>
      <c r="E32" s="19"/>
      <c r="F32" s="19"/>
      <c r="G32" s="20"/>
      <c r="H32" s="98"/>
    </row>
    <row r="33" spans="1:11" ht="21" customHeight="1">
      <c r="A33" s="49"/>
      <c r="B33" s="13"/>
      <c r="C33" s="50"/>
      <c r="D33" s="51">
        <v>410</v>
      </c>
      <c r="E33" s="12"/>
      <c r="F33" s="52"/>
      <c r="G33" s="53" t="s">
        <v>22</v>
      </c>
      <c r="H33" s="97">
        <f>SUM(H34:H43)</f>
        <v>18025000</v>
      </c>
      <c r="I33" s="30">
        <f>SUM(I34:I43)</f>
        <v>20105000</v>
      </c>
      <c r="J33" s="30">
        <f>SUM(J34:J43)</f>
        <v>19832816</v>
      </c>
      <c r="K33" s="54">
        <f>J33/I33*100</f>
        <v>98.64618751554339</v>
      </c>
    </row>
    <row r="34" spans="5:8" ht="12.75">
      <c r="E34" s="55" t="s">
        <v>0</v>
      </c>
      <c r="F34" s="56"/>
      <c r="G34" s="57" t="s">
        <v>42</v>
      </c>
      <c r="H34" s="84"/>
    </row>
    <row r="35" spans="1:14" ht="12.75" customHeight="1">
      <c r="A35" s="22"/>
      <c r="B35" s="23"/>
      <c r="C35" s="23"/>
      <c r="D35" s="23"/>
      <c r="E35" s="32"/>
      <c r="F35" s="34">
        <v>411</v>
      </c>
      <c r="G35" s="10" t="s">
        <v>8</v>
      </c>
      <c r="H35" s="99">
        <v>12851000</v>
      </c>
      <c r="I35" s="35">
        <v>13581000</v>
      </c>
      <c r="J35" s="35">
        <v>13470803.44</v>
      </c>
      <c r="K35" s="36">
        <f aca="true" t="shared" si="1" ref="K35:K44">J35/I35*100</f>
        <v>99.18859759958765</v>
      </c>
      <c r="N35" s="3" t="s">
        <v>23</v>
      </c>
    </row>
    <row r="36" spans="1:11" s="48" customFormat="1" ht="12.75" customHeight="1">
      <c r="A36" s="22"/>
      <c r="B36" s="45"/>
      <c r="C36" s="45"/>
      <c r="D36" s="45"/>
      <c r="E36" s="11"/>
      <c r="F36" s="34">
        <v>412</v>
      </c>
      <c r="G36" s="10" t="s">
        <v>9</v>
      </c>
      <c r="H36" s="99">
        <v>1947000</v>
      </c>
      <c r="I36" s="81">
        <v>2157000</v>
      </c>
      <c r="J36" s="81">
        <v>2040826.73</v>
      </c>
      <c r="K36" s="80">
        <f t="shared" si="1"/>
        <v>94.61412749188688</v>
      </c>
    </row>
    <row r="37" spans="1:11" ht="12.75" customHeight="1">
      <c r="A37" s="22"/>
      <c r="B37" s="23"/>
      <c r="C37" s="23"/>
      <c r="D37" s="23"/>
      <c r="E37" s="32"/>
      <c r="F37" s="34">
        <v>414</v>
      </c>
      <c r="G37" s="10" t="s">
        <v>11</v>
      </c>
      <c r="H37" s="99">
        <v>20000</v>
      </c>
      <c r="I37" s="92">
        <v>20000</v>
      </c>
      <c r="J37" s="91">
        <v>0</v>
      </c>
      <c r="K37" s="80">
        <f t="shared" si="1"/>
        <v>0</v>
      </c>
    </row>
    <row r="38" spans="1:11" ht="12.75" customHeight="1">
      <c r="A38" s="22"/>
      <c r="B38" s="37"/>
      <c r="C38" s="37"/>
      <c r="D38" s="37"/>
      <c r="E38" s="32"/>
      <c r="F38" s="34">
        <v>415</v>
      </c>
      <c r="G38" s="10" t="s">
        <v>12</v>
      </c>
      <c r="H38" s="99">
        <v>220000</v>
      </c>
      <c r="I38" s="35">
        <v>150000</v>
      </c>
      <c r="J38" s="35">
        <v>139080</v>
      </c>
      <c r="K38" s="80">
        <f t="shared" si="1"/>
        <v>92.72</v>
      </c>
    </row>
    <row r="39" spans="6:11" ht="12.75" customHeight="1">
      <c r="F39" s="34">
        <v>416</v>
      </c>
      <c r="G39" s="10" t="s">
        <v>13</v>
      </c>
      <c r="H39" s="99">
        <v>151000</v>
      </c>
      <c r="I39" s="58">
        <v>161000</v>
      </c>
      <c r="J39" s="58">
        <v>155377.21</v>
      </c>
      <c r="K39" s="59">
        <f t="shared" si="1"/>
        <v>96.50758385093168</v>
      </c>
    </row>
    <row r="40" spans="1:11" ht="12.75" customHeight="1">
      <c r="A40" s="22"/>
      <c r="B40" s="23"/>
      <c r="C40" s="23"/>
      <c r="D40" s="23"/>
      <c r="E40" s="32"/>
      <c r="F40" s="34">
        <v>421</v>
      </c>
      <c r="G40" s="10" t="s">
        <v>4</v>
      </c>
      <c r="H40" s="99">
        <v>1000</v>
      </c>
      <c r="I40" s="58">
        <v>1000</v>
      </c>
      <c r="J40" s="58">
        <v>0</v>
      </c>
      <c r="K40" s="36">
        <f t="shared" si="1"/>
        <v>0</v>
      </c>
    </row>
    <row r="41" spans="1:11" ht="12.75" customHeight="1">
      <c r="A41" s="22"/>
      <c r="B41" s="23"/>
      <c r="C41" s="23"/>
      <c r="D41" s="23"/>
      <c r="E41" s="32"/>
      <c r="F41" s="34">
        <v>422</v>
      </c>
      <c r="G41" s="10" t="s">
        <v>14</v>
      </c>
      <c r="H41" s="99">
        <v>1500000</v>
      </c>
      <c r="I41" s="35">
        <v>2100000</v>
      </c>
      <c r="J41" s="91">
        <v>2097038.13</v>
      </c>
      <c r="K41" s="36">
        <f t="shared" si="1"/>
        <v>99.85895857142857</v>
      </c>
    </row>
    <row r="42" spans="1:11" ht="12.75" customHeight="1">
      <c r="A42" s="22"/>
      <c r="B42" s="23"/>
      <c r="C42" s="23"/>
      <c r="D42" s="23"/>
      <c r="E42" s="32"/>
      <c r="F42" s="34">
        <v>423</v>
      </c>
      <c r="G42" s="10" t="s">
        <v>5</v>
      </c>
      <c r="H42" s="99">
        <v>1334000</v>
      </c>
      <c r="I42" s="35">
        <v>1934000</v>
      </c>
      <c r="J42" s="35">
        <v>1929690.49</v>
      </c>
      <c r="K42" s="36">
        <f t="shared" si="1"/>
        <v>99.77717114788004</v>
      </c>
    </row>
    <row r="43" spans="1:11" ht="12.75" customHeight="1" thickBot="1">
      <c r="A43" s="22"/>
      <c r="B43" s="23"/>
      <c r="C43" s="23"/>
      <c r="D43" s="23"/>
      <c r="E43" s="32"/>
      <c r="F43" s="41">
        <v>485</v>
      </c>
      <c r="G43" s="42" t="s">
        <v>24</v>
      </c>
      <c r="H43" s="101">
        <v>1000</v>
      </c>
      <c r="I43" s="43">
        <v>1000</v>
      </c>
      <c r="J43" s="82">
        <v>0</v>
      </c>
      <c r="K43" s="44">
        <f t="shared" si="1"/>
        <v>0</v>
      </c>
    </row>
    <row r="44" spans="1:11" ht="12.75" customHeight="1">
      <c r="A44" s="22"/>
      <c r="B44" s="23"/>
      <c r="C44" s="23"/>
      <c r="D44" s="23"/>
      <c r="E44" s="32"/>
      <c r="F44" s="6"/>
      <c r="G44" s="8" t="s">
        <v>1</v>
      </c>
      <c r="H44" s="103">
        <f>SUM(H35:H43)</f>
        <v>18025000</v>
      </c>
      <c r="I44" s="104">
        <f>SUM(I35:I43)</f>
        <v>20105000</v>
      </c>
      <c r="J44" s="104">
        <f>SUM(J35:J43)</f>
        <v>19832816</v>
      </c>
      <c r="K44" s="105">
        <f t="shared" si="1"/>
        <v>98.64618751554339</v>
      </c>
    </row>
    <row r="45" spans="1:8" ht="12" customHeight="1">
      <c r="A45" s="17"/>
      <c r="B45" s="18"/>
      <c r="C45" s="18"/>
      <c r="D45" s="18"/>
      <c r="E45" s="19"/>
      <c r="F45" s="19"/>
      <c r="G45" s="20"/>
      <c r="H45" s="98"/>
    </row>
    <row r="46" spans="1:8" ht="12" customHeight="1">
      <c r="A46" s="17"/>
      <c r="B46" s="18"/>
      <c r="C46" s="18"/>
      <c r="D46" s="18"/>
      <c r="E46" s="19"/>
      <c r="F46" s="19"/>
      <c r="G46" s="20"/>
      <c r="H46" s="98"/>
    </row>
    <row r="47" spans="1:11" ht="25.5" customHeight="1">
      <c r="A47" s="49"/>
      <c r="B47" s="13"/>
      <c r="C47" s="3"/>
      <c r="D47" s="51">
        <v>410</v>
      </c>
      <c r="E47" s="12"/>
      <c r="F47" s="52"/>
      <c r="G47" s="53" t="s">
        <v>22</v>
      </c>
      <c r="H47" s="97">
        <f>SUM(H49)</f>
        <v>1500000</v>
      </c>
      <c r="I47" s="30">
        <f>SUM(I49)</f>
        <v>1418000</v>
      </c>
      <c r="J47" s="30">
        <f>J49</f>
        <v>1417755.26</v>
      </c>
      <c r="K47" s="31">
        <f>J47/I47*100</f>
        <v>99.98274047954865</v>
      </c>
    </row>
    <row r="48" spans="1:8" ht="26.25" customHeight="1">
      <c r="A48" s="22"/>
      <c r="B48" s="23"/>
      <c r="C48" s="23"/>
      <c r="D48" s="23"/>
      <c r="E48" s="32" t="s">
        <v>2</v>
      </c>
      <c r="F48" s="33"/>
      <c r="G48" s="87" t="s">
        <v>37</v>
      </c>
      <c r="H48" s="98"/>
    </row>
    <row r="49" spans="1:11" ht="12.75" customHeight="1" thickBot="1">
      <c r="A49" s="22"/>
      <c r="B49" s="23"/>
      <c r="C49" s="23"/>
      <c r="D49" s="23"/>
      <c r="E49" s="32"/>
      <c r="F49" s="41">
        <v>462</v>
      </c>
      <c r="G49" s="42" t="s">
        <v>38</v>
      </c>
      <c r="H49" s="101">
        <v>1500000</v>
      </c>
      <c r="I49" s="61">
        <v>1418000</v>
      </c>
      <c r="J49" s="62">
        <v>1417755.26</v>
      </c>
      <c r="K49" s="63">
        <f>J49/I49*100</f>
        <v>99.98274047954865</v>
      </c>
    </row>
    <row r="50" spans="1:11" s="67" customFormat="1" ht="21.75" customHeight="1">
      <c r="A50" s="22"/>
      <c r="B50" s="45"/>
      <c r="C50" s="45"/>
      <c r="D50" s="45"/>
      <c r="E50" s="64"/>
      <c r="F50" s="65"/>
      <c r="G50" s="20" t="s">
        <v>3</v>
      </c>
      <c r="H50" s="102">
        <f>SUM(H49)</f>
        <v>1500000</v>
      </c>
      <c r="I50" s="47">
        <f>I49</f>
        <v>1418000</v>
      </c>
      <c r="J50" s="47">
        <f>J49</f>
        <v>1417755.26</v>
      </c>
      <c r="K50" s="66">
        <f>J50/I50*100</f>
        <v>99.98274047954865</v>
      </c>
    </row>
    <row r="51" spans="1:11" s="67" customFormat="1" ht="21.75" customHeight="1">
      <c r="A51" s="22"/>
      <c r="B51" s="45"/>
      <c r="C51" s="45"/>
      <c r="D51" s="45"/>
      <c r="E51" s="64"/>
      <c r="F51" s="65"/>
      <c r="G51" s="88" t="s">
        <v>33</v>
      </c>
      <c r="H51" s="106">
        <f>H47+H33+H12</f>
        <v>32051000</v>
      </c>
      <c r="I51" s="89">
        <f>I47+I33+I12</f>
        <v>35464000</v>
      </c>
      <c r="J51" s="89">
        <f>J47+J33+J12</f>
        <v>34805312.09</v>
      </c>
      <c r="K51" s="90">
        <f>J51/I51*100</f>
        <v>98.14265759643584</v>
      </c>
    </row>
    <row r="52" spans="1:8" ht="12" customHeight="1">
      <c r="A52" s="17"/>
      <c r="B52" s="18"/>
      <c r="C52" s="18"/>
      <c r="D52" s="18"/>
      <c r="E52" s="19"/>
      <c r="F52" s="19"/>
      <c r="G52" s="20"/>
      <c r="H52" s="20"/>
    </row>
    <row r="53" spans="1:8" ht="17.25" customHeight="1">
      <c r="A53" s="17"/>
      <c r="B53" s="18"/>
      <c r="C53" s="18"/>
      <c r="D53" s="18"/>
      <c r="E53" s="19"/>
      <c r="F53" s="19"/>
      <c r="G53" s="20"/>
      <c r="H53" s="20"/>
    </row>
    <row r="54" spans="1:11" ht="16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="39" customFormat="1" ht="15.75" customHeight="1"/>
    <row r="57" spans="1:11" ht="12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ht="12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ht="12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="67" customFormat="1" ht="23.25" customHeight="1"/>
    <row r="61" spans="1:11" ht="12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ht="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ht="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="67" customFormat="1" ht="28.5" customHeight="1"/>
    <row r="65" s="3" customFormat="1" ht="16.5" customHeight="1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3.5" customHeight="1"/>
    <row r="72" s="3" customFormat="1" ht="12"/>
    <row r="73" s="67" customFormat="1" ht="33" customHeight="1"/>
    <row r="74" s="3" customFormat="1" ht="24.75" customHeight="1"/>
    <row r="75" s="3" customFormat="1" ht="14.25" customHeight="1"/>
    <row r="76" s="3" customFormat="1" ht="14.25" customHeight="1"/>
    <row r="77" s="48" customFormat="1" ht="21" customHeight="1"/>
    <row r="78" s="69" customFormat="1" ht="21.75" customHeight="1"/>
    <row r="79" s="3" customFormat="1" ht="50.25" customHeight="1"/>
    <row r="80" s="68" customFormat="1" ht="20.25" customHeight="1"/>
    <row r="81" s="39" customFormat="1" ht="12" customHeight="1"/>
    <row r="82" s="68" customFormat="1" ht="24" customHeight="1"/>
    <row r="83" s="68" customFormat="1" ht="12" customHeight="1"/>
    <row r="84" s="68" customFormat="1" ht="12" customHeight="1"/>
    <row r="85" s="68" customFormat="1" ht="12" customHeight="1"/>
    <row r="86" s="68" customFormat="1" ht="32.25" customHeight="1"/>
    <row r="87" s="68" customFormat="1" ht="12" customHeight="1"/>
    <row r="88" s="68" customFormat="1" ht="12" customHeight="1"/>
    <row r="89" s="68" customFormat="1" ht="22.5" customHeight="1"/>
    <row r="90" s="70" customFormat="1" ht="24" customHeight="1"/>
    <row r="91" s="71" customFormat="1" ht="21" customHeight="1"/>
    <row r="92" s="3" customFormat="1" ht="0.75" customHeight="1"/>
    <row r="93" s="3" customFormat="1" ht="3" customHeight="1" hidden="1"/>
    <row r="94" s="72" customFormat="1" ht="18" customHeight="1"/>
    <row r="95" s="3" customFormat="1" ht="15.75" customHeight="1"/>
    <row r="96" s="3" customFormat="1" ht="15" customHeight="1"/>
    <row r="97" s="3" customFormat="1" ht="12" customHeight="1"/>
    <row r="98" s="3" customFormat="1" ht="12" customHeight="1"/>
    <row r="99" s="3" customFormat="1" ht="12" customHeight="1"/>
    <row r="100" s="3" customFormat="1" ht="12" customHeight="1"/>
    <row r="101" s="3" customFormat="1" ht="12" customHeight="1"/>
    <row r="102" s="3" customFormat="1" ht="18.75" customHeight="1"/>
    <row r="103" s="68" customFormat="1" ht="17.25" customHeight="1"/>
    <row r="104" s="3" customFormat="1" ht="12" customHeight="1"/>
    <row r="105" s="3" customFormat="1" ht="24.75" customHeight="1"/>
    <row r="106" s="3" customFormat="1" ht="13.5" customHeight="1"/>
    <row r="107" s="3" customFormat="1" ht="12" customHeight="1"/>
    <row r="108" s="3" customFormat="1" ht="30" customHeight="1"/>
    <row r="109" s="70" customFormat="1" ht="27.75" customHeight="1"/>
    <row r="110" s="3" customFormat="1" ht="12" customHeight="1"/>
    <row r="111" s="3" customFormat="1" ht="12" customHeight="1"/>
    <row r="112" s="3" customFormat="1" ht="28.5" customHeight="1"/>
    <row r="113" s="3" customFormat="1" ht="17.25" customHeight="1"/>
    <row r="114" s="3" customFormat="1" ht="12" customHeight="1"/>
    <row r="115" s="3" customFormat="1" ht="12" customHeight="1"/>
    <row r="116" s="70" customFormat="1" ht="22.5" customHeight="1"/>
    <row r="117" s="70" customFormat="1" ht="16.5" customHeight="1"/>
    <row r="118" s="13" customFormat="1" ht="21" customHeight="1"/>
    <row r="119" s="3" customFormat="1" ht="12" customHeight="1"/>
    <row r="120" s="3" customFormat="1" ht="11.25" customHeight="1"/>
    <row r="121" s="73" customFormat="1" ht="33" customHeight="1"/>
    <row r="122" s="74" customFormat="1" ht="27.75" customHeight="1"/>
    <row r="123" s="48" customFormat="1" ht="6" customHeight="1" hidden="1"/>
    <row r="124" s="3" customFormat="1" ht="18" customHeight="1"/>
    <row r="125" s="3" customFormat="1" ht="12" customHeight="1"/>
    <row r="126" s="3" customFormat="1" ht="12"/>
    <row r="127" s="3" customFormat="1" ht="27" customHeight="1"/>
    <row r="128" s="3" customFormat="1" ht="12" customHeight="1"/>
    <row r="129" s="3" customFormat="1" ht="12" customHeight="1"/>
    <row r="130" s="3" customFormat="1" ht="12" customHeight="1"/>
    <row r="131" s="3" customFormat="1" ht="12" customHeight="1"/>
    <row r="132" s="3" customFormat="1" ht="12"/>
    <row r="133" s="3" customFormat="1" ht="12" customHeight="1"/>
    <row r="134" s="3" customFormat="1" ht="12" customHeight="1"/>
    <row r="135" s="68" customFormat="1" ht="12" customHeight="1"/>
    <row r="136" s="3" customFormat="1" ht="12"/>
    <row r="137" s="3" customFormat="1" ht="12"/>
    <row r="138" s="75" customFormat="1" ht="12"/>
    <row r="139" s="3" customFormat="1" ht="18" customHeight="1"/>
    <row r="140" s="60" customFormat="1" ht="24.75" customHeight="1"/>
    <row r="141" s="3" customFormat="1" ht="6.75" customHeight="1"/>
    <row r="142" s="3" customFormat="1" ht="23.25" customHeight="1"/>
    <row r="143" s="3" customFormat="1" ht="12" customHeight="1"/>
    <row r="144" s="3" customFormat="1" ht="15" customHeight="1"/>
    <row r="145" s="3" customFormat="1" ht="18.75" customHeight="1"/>
    <row r="146" s="3" customFormat="1" ht="12" customHeight="1"/>
    <row r="147" s="3" customFormat="1" ht="24.75" customHeight="1"/>
    <row r="148" s="3" customFormat="1" ht="16.5" customHeight="1"/>
    <row r="149" s="75" customFormat="1" ht="16.5" customHeight="1"/>
    <row r="150" s="3" customFormat="1" ht="9.75" customHeight="1"/>
    <row r="151" s="72" customFormat="1" ht="21.75" customHeight="1"/>
    <row r="152" s="76" customFormat="1" ht="12" customHeight="1"/>
    <row r="153" s="3" customFormat="1" ht="6.75" customHeight="1"/>
    <row r="154" s="3" customFormat="1" ht="18.75" customHeight="1"/>
    <row r="155" s="3" customFormat="1" ht="16.5" customHeight="1"/>
    <row r="156" s="3" customFormat="1" ht="25.5" customHeight="1"/>
    <row r="157" s="3" customFormat="1" ht="16.5" customHeight="1"/>
    <row r="158" s="3" customFormat="1" ht="12" customHeight="1"/>
    <row r="159" s="3" customFormat="1" ht="12" customHeight="1"/>
    <row r="160" s="3" customFormat="1" ht="12" customHeight="1"/>
    <row r="161" s="3" customFormat="1" ht="12" customHeight="1"/>
    <row r="162" s="3" customFormat="1" ht="12" customHeight="1"/>
    <row r="163" s="3" customFormat="1" ht="12" customHeight="1"/>
    <row r="164" s="3" customFormat="1" ht="12" customHeight="1"/>
    <row r="165" s="3" customFormat="1" ht="12" customHeight="1"/>
    <row r="166" s="3" customFormat="1" ht="12" customHeight="1"/>
    <row r="167" s="3" customFormat="1" ht="12" customHeight="1"/>
    <row r="168" s="3" customFormat="1" ht="12" customHeight="1"/>
    <row r="169" s="3" customFormat="1" ht="12" customHeight="1"/>
    <row r="170" s="3" customFormat="1" ht="12" customHeight="1"/>
    <row r="171" s="67" customFormat="1" ht="18" customHeight="1"/>
    <row r="172" s="3" customFormat="1" ht="18" customHeight="1"/>
    <row r="173" s="72" customFormat="1" ht="24" customHeight="1"/>
    <row r="174" s="3" customFormat="1" ht="33.75" customHeight="1"/>
    <row r="175" s="3" customFormat="1" ht="23.25" customHeight="1"/>
    <row r="176" s="3" customFormat="1" ht="19.5" customHeight="1"/>
    <row r="177" s="3" customFormat="1" ht="19.5" customHeight="1"/>
    <row r="178" s="3" customFormat="1" ht="14.25" customHeight="1"/>
    <row r="179" s="3" customFormat="1" ht="14.25" customHeight="1"/>
    <row r="180" s="3" customFormat="1" ht="14.25" customHeight="1"/>
    <row r="181" s="3" customFormat="1" ht="14.25" customHeight="1"/>
    <row r="182" s="3" customFormat="1" ht="14.25" customHeight="1"/>
    <row r="183" s="3" customFormat="1" ht="15.75" customHeight="1"/>
    <row r="184" s="3" customFormat="1" ht="12" customHeight="1"/>
    <row r="185" s="3" customFormat="1" ht="12" customHeight="1"/>
    <row r="186" s="3" customFormat="1" ht="12" customHeight="1"/>
    <row r="187" s="75" customFormat="1" ht="12" customHeight="1"/>
    <row r="188" s="3" customFormat="1" ht="16.5" customHeight="1"/>
    <row r="189" s="72" customFormat="1" ht="27" customHeight="1"/>
    <row r="190" s="76" customFormat="1" ht="21.75" customHeight="1"/>
    <row r="191" s="76" customFormat="1" ht="23.25" customHeight="1"/>
    <row r="192" s="3" customFormat="1" ht="34.5" customHeight="1" hidden="1"/>
    <row r="193" s="3" customFormat="1" ht="37.5" customHeight="1"/>
    <row r="194" s="3" customFormat="1" ht="19.5" customHeight="1"/>
    <row r="195" s="3" customFormat="1" ht="16.5" customHeight="1"/>
    <row r="196" s="72" customFormat="1" ht="29.25" customHeight="1"/>
    <row r="197" s="3" customFormat="1" ht="12" customHeight="1"/>
    <row r="198" s="3" customFormat="1" ht="12" customHeight="1"/>
    <row r="199" s="3" customFormat="1" ht="12" customHeight="1"/>
    <row r="200" s="3" customFormat="1" ht="12" customHeight="1"/>
    <row r="201" s="3" customFormat="1" ht="12" customHeight="1"/>
    <row r="202" s="3" customFormat="1" ht="12" customHeight="1"/>
    <row r="203" s="3" customFormat="1" ht="12" customHeight="1"/>
    <row r="204" s="3" customFormat="1" ht="12" customHeight="1"/>
    <row r="205" s="3" customFormat="1" ht="12" customHeight="1"/>
    <row r="206" s="3" customFormat="1" ht="12" customHeight="1"/>
    <row r="207" s="3" customFormat="1" ht="12" customHeight="1"/>
    <row r="208" s="3" customFormat="1" ht="12" customHeight="1"/>
    <row r="209" s="3" customFormat="1" ht="12" customHeight="1"/>
    <row r="210" s="3" customFormat="1" ht="12" customHeight="1"/>
    <row r="211" s="3" customFormat="1" ht="12"/>
    <row r="212" s="3" customFormat="1" ht="12" customHeight="1"/>
    <row r="213" s="3" customFormat="1" ht="12" customHeight="1"/>
    <row r="214" s="3" customFormat="1" ht="12" customHeight="1"/>
    <row r="215" s="3" customFormat="1" ht="41.25" customHeight="1"/>
    <row r="216" s="72" customFormat="1" ht="15.75" customHeight="1"/>
    <row r="217" s="3" customFormat="1" ht="12" customHeight="1"/>
    <row r="218" s="3" customFormat="1" ht="12" customHeight="1"/>
    <row r="219" s="3" customFormat="1" ht="12" customHeight="1"/>
    <row r="220" s="3" customFormat="1" ht="12" customHeight="1"/>
    <row r="221" s="3" customFormat="1" ht="12" customHeight="1"/>
    <row r="222" s="3" customFormat="1" ht="12" customHeight="1"/>
    <row r="223" s="3" customFormat="1" ht="12" customHeight="1"/>
    <row r="224" s="3" customFormat="1" ht="12" customHeight="1"/>
    <row r="225" s="3" customFormat="1" ht="12" customHeight="1"/>
    <row r="226" s="3" customFormat="1" ht="12" customHeight="1"/>
    <row r="227" s="3" customFormat="1" ht="12" customHeight="1"/>
    <row r="228" s="3" customFormat="1" ht="12" customHeight="1"/>
    <row r="229" s="3" customFormat="1" ht="25.5" customHeight="1"/>
    <row r="230" s="3" customFormat="1" ht="27" customHeight="1"/>
    <row r="231" s="3" customFormat="1" ht="66.75" customHeight="1"/>
    <row r="232" s="3" customFormat="1" ht="36.75" customHeight="1"/>
    <row r="233" s="3" customFormat="1" ht="18" customHeight="1"/>
    <row r="234" s="3" customFormat="1" ht="18" customHeight="1"/>
    <row r="235" s="3" customFormat="1" ht="26.25" customHeight="1"/>
    <row r="236" s="3" customFormat="1" ht="37.5" customHeight="1"/>
    <row r="237" s="3" customFormat="1" ht="32.25" customHeight="1"/>
    <row r="238" s="67" customFormat="1" ht="30.75" customHeight="1"/>
    <row r="239" s="3" customFormat="1" ht="24" customHeight="1"/>
    <row r="240" s="3" customFormat="1" ht="23.25" customHeight="1"/>
    <row r="241" s="72" customFormat="1" ht="42.75" customHeight="1"/>
    <row r="242" spans="1:11" ht="12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</row>
    <row r="243" spans="1:11" ht="12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</row>
    <row r="244" spans="1:11" ht="12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</row>
    <row r="245" spans="1:11" ht="12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</row>
    <row r="246" spans="1:11" ht="12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</row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</sheetData>
  <sheetProtection/>
  <mergeCells count="15">
    <mergeCell ref="D5:D9"/>
    <mergeCell ref="E5:E9"/>
    <mergeCell ref="F5:F9"/>
    <mergeCell ref="G11:K11"/>
    <mergeCell ref="H5:H9"/>
    <mergeCell ref="A1:K1"/>
    <mergeCell ref="A2:K2"/>
    <mergeCell ref="A3:G3"/>
    <mergeCell ref="A5:A9"/>
    <mergeCell ref="B5:B9"/>
    <mergeCell ref="C5:C9"/>
    <mergeCell ref="I5:I9"/>
    <mergeCell ref="J5:J9"/>
    <mergeCell ref="K5:K9"/>
    <mergeCell ref="G5:G9"/>
  </mergeCells>
  <printOptions horizontalCentered="1"/>
  <pageMargins left="0.1968503937007874" right="0.11811023622047245" top="0.2362204724409449" bottom="0.1968503937007874" header="0.2362204724409449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Nada.Medenica</cp:lastModifiedBy>
  <cp:lastPrinted>2023-12-07T11:58:54Z</cp:lastPrinted>
  <dcterms:created xsi:type="dcterms:W3CDTF">1996-10-14T23:33:28Z</dcterms:created>
  <dcterms:modified xsi:type="dcterms:W3CDTF">2024-01-12T10:30:19Z</dcterms:modified>
  <cp:category/>
  <cp:version/>
  <cp:contentType/>
  <cp:contentStatus/>
</cp:coreProperties>
</file>